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0260" windowHeight="59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<sst xmlns="http://schemas.openxmlformats.org/spreadsheetml/2006/main" count="9" uniqueCount="9">
  <si>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gamma</t>
  </si>
  <si>
    <t>velocity</t>
  </si>
  <si>
    <t>acceleration</t>
  </si>
  <si>
    <t>power</t>
  </si>
  <si>
    <t>work</t>
  </si>
  <si>
    <r>
      <t xml:space="preserve">Enter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are in </t>
    </r>
    <r>
      <rPr>
        <b/>
        <sz val="10"/>
        <color indexed="10"/>
        <rFont val="Times New Roman"/>
        <family val="1"/>
      </rPr>
      <t>RED</t>
    </r>
  </si>
  <si>
    <t>velocity_profile_study.xls</t>
  </si>
  <si>
    <t>To study effect of triangular vs trapazoidal velocity profiles</t>
  </si>
  <si>
    <t>By Alex Slocum, last modified 2/12/04 by Alex Slocum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</si>
</sst>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9">
    <font>
      <sz val="10"/>
      <name val="Arial"/>
      <family val="0"/>
    </font>
    <font>
      <sz val="10.75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sz val="10.75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5" fillId="2" borderId="0" xfId="0" applyFont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/>
    </xf>
    <xf numFmtId="164" fontId="4" fillId="4" borderId="9" xfId="0" applyNumberFormat="1" applyFont="1" applyFill="1" applyBorder="1" applyAlignment="1">
      <alignment/>
    </xf>
    <xf numFmtId="164" fontId="6" fillId="4" borderId="9" xfId="0" applyNumberFormat="1" applyFont="1" applyFill="1" applyBorder="1" applyAlignment="1">
      <alignment/>
    </xf>
    <xf numFmtId="165" fontId="5" fillId="4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Profile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4"/>
          <c:y val="0.09425"/>
          <c:w val="0.84525"/>
          <c:h val="0.793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velocity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Sheet1!$B$8:$B$26</c:f>
              <c:numCache/>
            </c:numRef>
          </c:xVal>
          <c:yVal>
            <c:numRef>
              <c:f>Sheet1!$C$8:$C$26</c:f>
              <c:numCache/>
            </c:numRef>
          </c:yVal>
          <c:smooth val="1"/>
        </c:ser>
        <c:ser>
          <c:idx val="1"/>
          <c:order val="1"/>
          <c:tx>
            <c:strRef>
              <c:f>Sheet1!$D$7</c:f>
              <c:strCache>
                <c:ptCount val="1"/>
                <c:pt idx="0">
                  <c:v>acceleration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Sheet1!$B$8:$B$26</c:f>
              <c:numCache/>
            </c:numRef>
          </c:xVal>
          <c:yVal>
            <c:numRef>
              <c:f>Sheet1!$D$8:$D$26</c:f>
              <c:numCache/>
            </c:numRef>
          </c:yVal>
          <c:smooth val="1"/>
        </c:ser>
        <c:ser>
          <c:idx val="2"/>
          <c:order val="2"/>
          <c:tx>
            <c:strRef>
              <c:f>Sheet1!$E$7</c:f>
              <c:strCache>
                <c:ptCount val="1"/>
                <c:pt idx="0">
                  <c:v>power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Sheet1!$B$8:$B$26</c:f>
              <c:numCache/>
            </c:numRef>
          </c:xVal>
          <c:yVal>
            <c:numRef>
              <c:f>Sheet1!$E$8:$E$26</c:f>
              <c:numCache/>
            </c:numRef>
          </c:yVal>
          <c:smooth val="1"/>
        </c:ser>
        <c:ser>
          <c:idx val="3"/>
          <c:order val="3"/>
          <c:tx>
            <c:strRef>
              <c:f>Sheet1!$F$7</c:f>
              <c:strCache>
                <c:ptCount val="1"/>
                <c:pt idx="0">
                  <c:v>work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Sheet1!$B$8:$B$26</c:f>
              <c:numCache/>
            </c:numRef>
          </c:xVal>
          <c:yVal>
            <c:numRef>
              <c:f>Sheet1!$F$8:$F$26</c:f>
              <c:numCache/>
            </c:numRef>
          </c:yVal>
          <c:smooth val="1"/>
        </c:ser>
        <c:axId val="32038484"/>
        <c:axId val="19910901"/>
      </c:scatterChart>
      <c:valAx>
        <c:axId val="32038484"/>
        <c:scaling>
          <c:orientation val="minMax"/>
          <c:max val="10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g</a:t>
                </a:r>
                <a:r>
                  <a:rPr lang="en-US" cap="none" sz="1075" b="0" i="0" u="none" baseline="0"/>
                  <a:t> = total move time/acceleration time  (total move time is the same for all </a:t>
                </a:r>
                <a:r>
                  <a:rPr lang="en-US" cap="none" sz="1075" b="0" i="0" u="none" baseline="0"/>
                  <a:t>g</a:t>
                </a:r>
                <a:r>
                  <a:rPr lang="en-US" cap="none" sz="1075" b="0" i="0" u="none" baseline="0"/>
                  <a:t>) 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910901"/>
        <c:crosses val="autoZero"/>
        <c:crossBetween val="midCat"/>
        <c:dispUnits/>
        <c:majorUnit val="2"/>
        <c:minorUnit val="1"/>
      </c:valAx>
      <c:valAx>
        <c:axId val="199109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Value/Triangular profile-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2038484"/>
        <c:crosses val="autoZero"/>
        <c:crossBetween val="midCat"/>
        <c:dispUnits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825"/>
          <c:y val="0.1925"/>
          <c:w val="0.1935"/>
          <c:h val="0.215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38100</xdr:rowOff>
    </xdr:from>
    <xdr:to>
      <xdr:col>9</xdr:col>
      <xdr:colOff>514350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314325" y="2819400"/>
        <a:ext cx="57626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6"/>
  <sheetViews>
    <sheetView tabSelected="1" workbookViewId="0" topLeftCell="A1">
      <selection activeCell="C9" sqref="C9"/>
    </sheetView>
  </sheetViews>
  <sheetFormatPr defaultColWidth="9.140625" defaultRowHeight="12.75"/>
  <cols>
    <col min="1" max="1" width="4.57421875" style="0" customWidth="1"/>
    <col min="2" max="2" width="12.28125" style="0" customWidth="1"/>
    <col min="4" max="4" width="11.7109375" style="0" customWidth="1"/>
  </cols>
  <sheetData>
    <row r="1" ht="13.5" thickBot="1"/>
    <row r="2" spans="2:6" ht="13.5">
      <c r="B2" s="2" t="s">
        <v>6</v>
      </c>
      <c r="C2" s="7"/>
      <c r="D2" s="7"/>
      <c r="E2" s="7"/>
      <c r="F2" s="10"/>
    </row>
    <row r="3" spans="2:6" ht="12.75">
      <c r="B3" s="3" t="s">
        <v>7</v>
      </c>
      <c r="C3" s="8"/>
      <c r="D3" s="8"/>
      <c r="E3" s="8"/>
      <c r="F3" s="4"/>
    </row>
    <row r="4" spans="2:6" ht="12.75">
      <c r="B4" s="3" t="s">
        <v>8</v>
      </c>
      <c r="C4" s="8"/>
      <c r="D4" s="8"/>
      <c r="E4" s="8"/>
      <c r="F4" s="4"/>
    </row>
    <row r="5" spans="2:6" ht="13.5" thickBot="1">
      <c r="B5" s="5" t="s">
        <v>5</v>
      </c>
      <c r="C5" s="9"/>
      <c r="D5" s="9"/>
      <c r="E5" s="9"/>
      <c r="F5" s="6"/>
    </row>
    <row r="6" spans="2:6" ht="12.75">
      <c r="B6" s="1"/>
      <c r="C6" s="1"/>
      <c r="D6" s="1"/>
      <c r="E6" s="1"/>
      <c r="F6" s="1"/>
    </row>
    <row r="7" spans="2:6" ht="12.75">
      <c r="B7" s="11" t="s">
        <v>0</v>
      </c>
      <c r="C7" s="11" t="s">
        <v>1</v>
      </c>
      <c r="D7" s="11" t="s">
        <v>2</v>
      </c>
      <c r="E7" s="11" t="s">
        <v>3</v>
      </c>
      <c r="F7" s="11" t="s">
        <v>4</v>
      </c>
    </row>
    <row r="8" spans="2:6" ht="12.75">
      <c r="B8" s="11">
        <v>2</v>
      </c>
      <c r="C8" s="12">
        <v>1</v>
      </c>
      <c r="D8" s="12">
        <v>1</v>
      </c>
      <c r="E8" s="13">
        <f>C8*D8</f>
        <v>1</v>
      </c>
      <c r="F8" s="12">
        <f>B8^2/(B8-1)^2/(B$8^2/(B$8-1)^2)</f>
        <v>1</v>
      </c>
    </row>
    <row r="9" spans="2:6" ht="12.75">
      <c r="B9" s="11">
        <f aca="true" t="shared" si="0" ref="B9:B16">B8+1</f>
        <v>3</v>
      </c>
      <c r="C9" s="14">
        <f aca="true" t="shared" si="1" ref="C9:C16">B9/(B9-1)/(B$8/(B$8-1))</f>
        <v>0.75</v>
      </c>
      <c r="D9" s="14">
        <f aca="true" t="shared" si="2" ref="D9:D16">B9^2/(B9-1)/(B$8^2/(B$8-1))</f>
        <v>1.125</v>
      </c>
      <c r="E9" s="14">
        <f aca="true" t="shared" si="3" ref="E9:E16">C9*D9</f>
        <v>0.84375</v>
      </c>
      <c r="F9" s="14">
        <f>B9^2/(B9-1)^2/(B$8^2/(B$8-1)^2)</f>
        <v>0.5625</v>
      </c>
    </row>
    <row r="10" spans="2:6" ht="12.75">
      <c r="B10" s="11">
        <f t="shared" si="0"/>
        <v>4</v>
      </c>
      <c r="C10" s="14">
        <f t="shared" si="1"/>
        <v>0.6666666666666666</v>
      </c>
      <c r="D10" s="14">
        <f t="shared" si="2"/>
        <v>1.3333333333333333</v>
      </c>
      <c r="E10" s="14">
        <f t="shared" si="3"/>
        <v>0.8888888888888888</v>
      </c>
      <c r="F10" s="14">
        <f aca="true" t="shared" si="4" ref="F10:F16">B10^2/(B10-1)^2/(B$8^2/(B$8-1)^2)</f>
        <v>0.4444444444444444</v>
      </c>
    </row>
    <row r="11" spans="2:6" ht="12.75">
      <c r="B11" s="11">
        <f t="shared" si="0"/>
        <v>5</v>
      </c>
      <c r="C11" s="14">
        <f t="shared" si="1"/>
        <v>0.625</v>
      </c>
      <c r="D11" s="14">
        <f t="shared" si="2"/>
        <v>1.5625</v>
      </c>
      <c r="E11" s="14">
        <f t="shared" si="3"/>
        <v>0.9765625</v>
      </c>
      <c r="F11" s="14">
        <f t="shared" si="4"/>
        <v>0.390625</v>
      </c>
    </row>
    <row r="12" spans="2:6" ht="12.75">
      <c r="B12" s="11">
        <f t="shared" si="0"/>
        <v>6</v>
      </c>
      <c r="C12" s="14">
        <f t="shared" si="1"/>
        <v>0.6</v>
      </c>
      <c r="D12" s="14">
        <f t="shared" si="2"/>
        <v>1.8</v>
      </c>
      <c r="E12" s="14">
        <f t="shared" si="3"/>
        <v>1.08</v>
      </c>
      <c r="F12" s="14">
        <f t="shared" si="4"/>
        <v>0.36</v>
      </c>
    </row>
    <row r="13" spans="2:6" ht="12.75">
      <c r="B13" s="11">
        <f t="shared" si="0"/>
        <v>7</v>
      </c>
      <c r="C13" s="14">
        <f t="shared" si="1"/>
        <v>0.5833333333333334</v>
      </c>
      <c r="D13" s="14">
        <f t="shared" si="2"/>
        <v>2.0416666666666665</v>
      </c>
      <c r="E13" s="14">
        <f t="shared" si="3"/>
        <v>1.1909722222222223</v>
      </c>
      <c r="F13" s="14">
        <f t="shared" si="4"/>
        <v>0.3402777777777778</v>
      </c>
    </row>
    <row r="14" spans="2:6" ht="12.75">
      <c r="B14" s="11">
        <f t="shared" si="0"/>
        <v>8</v>
      </c>
      <c r="C14" s="14">
        <f t="shared" si="1"/>
        <v>0.5714285714285714</v>
      </c>
      <c r="D14" s="14">
        <f t="shared" si="2"/>
        <v>2.2857142857142856</v>
      </c>
      <c r="E14" s="14">
        <f t="shared" si="3"/>
        <v>1.3061224489795917</v>
      </c>
      <c r="F14" s="14">
        <f t="shared" si="4"/>
        <v>0.32653061224489793</v>
      </c>
    </row>
    <row r="15" spans="2:6" ht="12.75">
      <c r="B15" s="11">
        <f t="shared" si="0"/>
        <v>9</v>
      </c>
      <c r="C15" s="14">
        <f t="shared" si="1"/>
        <v>0.5625</v>
      </c>
      <c r="D15" s="14">
        <f t="shared" si="2"/>
        <v>2.53125</v>
      </c>
      <c r="E15" s="14">
        <f t="shared" si="3"/>
        <v>1.423828125</v>
      </c>
      <c r="F15" s="14">
        <f t="shared" si="4"/>
        <v>0.31640625</v>
      </c>
    </row>
    <row r="16" spans="2:6" ht="12.75">
      <c r="B16" s="11">
        <f t="shared" si="0"/>
        <v>10</v>
      </c>
      <c r="C16" s="14">
        <f t="shared" si="1"/>
        <v>0.5555555555555556</v>
      </c>
      <c r="D16" s="14">
        <f t="shared" si="2"/>
        <v>2.7777777777777777</v>
      </c>
      <c r="E16" s="14">
        <f t="shared" si="3"/>
        <v>1.5432098765432098</v>
      </c>
      <c r="F16" s="14">
        <f t="shared" si="4"/>
        <v>0.30864197530864196</v>
      </c>
    </row>
  </sheetData>
  <mergeCells count="4">
    <mergeCell ref="B2:F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Simon Nolet</cp:lastModifiedBy>
  <dcterms:created xsi:type="dcterms:W3CDTF">2002-03-26T14:30:50Z</dcterms:created>
  <dcterms:modified xsi:type="dcterms:W3CDTF">2005-01-05T22:13:52Z</dcterms:modified>
  <cp:category/>
  <cp:version/>
  <cp:contentType/>
  <cp:contentStatus/>
</cp:coreProperties>
</file>