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9210" activeTab="0"/>
  </bookViews>
  <sheets>
    <sheet name="Sheet1" sheetId="1" r:id="rId1"/>
    <sheet name="Sheet2" sheetId="2" r:id="rId2"/>
    <sheet name="Sheet3" sheetId="3" r:id="rId3"/>
  </sheets>
  <definedNames>
    <definedName name="a">'Sheet1'!$B$12</definedName>
    <definedName name="beta">'Sheet1'!$B$10</definedName>
    <definedName name="eta">'Sheet1'!$B$9</definedName>
    <definedName name="F">'Sheet1'!$B$13</definedName>
    <definedName name="m">'Sheet1'!$B$8</definedName>
    <definedName name="P">'Sheet1'!$B$16</definedName>
    <definedName name="pvw">'Sheet1'!$B$10</definedName>
    <definedName name="t">'Sheet1'!$B$7</definedName>
    <definedName name="v">'Sheet1'!$B$15</definedName>
    <definedName name="wm">'Sheet1'!$B$11</definedName>
    <definedName name="x">'Sheet1'!$B$6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<sst xmlns="http://schemas.openxmlformats.org/spreadsheetml/2006/main" count="16" uniqueCount="16">
  <si>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</si>
  <si>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Power_to_Move.xls</t>
  </si>
  <si>
    <t>By Alex Slocum 1/6/07</t>
  </si>
  <si>
    <t>Distance to move, x (m)</t>
  </si>
  <si>
    <t>Mass, m (kg)</t>
  </si>
  <si>
    <t>Desired move time, t (sec)</t>
  </si>
  <si>
    <t>Acceleration required, a (m/s^2, g's)</t>
  </si>
  <si>
    <t>Force required, F (N)</t>
  </si>
  <si>
    <t>Estimated system efficiency, eta</t>
  </si>
  <si>
    <r>
      <t xml:space="preserve">To estimate the power to move a mass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a distance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with constant acceleration </t>
    </r>
    <r>
      <rPr>
        <i/>
        <sz val="10"/>
        <rFont val="Times New Roman"/>
        <family val="1"/>
      </rPr>
      <t>a</t>
    </r>
  </si>
  <si>
    <t>Power required, P (Watts)</t>
  </si>
  <si>
    <t>Power per motor, wm (Watts)</t>
  </si>
  <si>
    <t>Motors required</t>
  </si>
  <si>
    <t>Min. coeff. of friction drive wheels to ground, mumin</t>
  </si>
  <si>
    <t>% vehicle weight over drive wheels, beta</t>
  </si>
  <si>
    <t>Maximum velocity (at end of move), v (m/s)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</si>
</sst>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9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0" fontId="0" fillId="0" borderId="1" xfId="0" applyBorder="1" applyAlignment="1">
      <alignment/>
    </xf>
    <xf numFmtId="170" fontId="7" fillId="0" borderId="1" xfId="0" applyNumberFormat="1" applyFont="1" applyBorder="1" applyAlignment="1">
      <alignment/>
    </xf>
    <xf numFmtId="9" fontId="7" fillId="0" borderId="1" xfId="19" applyFont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45.8515625" style="0" customWidth="1"/>
    <col min="2" max="2" width="9.00390625" style="0" customWidth="1"/>
  </cols>
  <sheetData>
    <row r="1" spans="1:3" ht="13.5">
      <c r="A1" s="9" t="s">
        <v>1</v>
      </c>
      <c r="B1" s="9"/>
      <c r="C1" s="9"/>
    </row>
    <row r="2" spans="1:3" ht="13.5" customHeight="1">
      <c r="A2" s="10" t="s">
        <v>9</v>
      </c>
      <c r="B2" s="10"/>
      <c r="C2" s="10"/>
    </row>
    <row r="3" spans="1:3" ht="12.75">
      <c r="A3" s="8" t="s">
        <v>2</v>
      </c>
      <c r="B3" s="8"/>
      <c r="C3" s="8"/>
    </row>
    <row r="4" spans="1:3" ht="12.75">
      <c r="A4" s="8" t="s">
        <v>0</v>
      </c>
      <c r="B4" s="8"/>
      <c r="C4" s="8"/>
    </row>
    <row r="5" spans="1:3" ht="12.75">
      <c r="A5" s="2"/>
      <c r="B5" s="2"/>
      <c r="C5" s="2"/>
    </row>
    <row r="6" spans="1:3" ht="12.75">
      <c r="A6" s="2" t="s">
        <v>3</v>
      </c>
      <c r="B6" s="3">
        <v>2</v>
      </c>
      <c r="C6" s="2"/>
    </row>
    <row r="7" spans="1:3" ht="12.75">
      <c r="A7" s="2" t="s">
        <v>5</v>
      </c>
      <c r="B7" s="3">
        <v>3</v>
      </c>
      <c r="C7" s="2"/>
    </row>
    <row r="8" spans="1:3" ht="12.75">
      <c r="A8" s="2" t="s">
        <v>4</v>
      </c>
      <c r="B8" s="3">
        <v>3</v>
      </c>
      <c r="C8" s="2"/>
    </row>
    <row r="9" spans="1:3" ht="12.75">
      <c r="A9" s="2" t="s">
        <v>8</v>
      </c>
      <c r="B9" s="4">
        <v>0.5</v>
      </c>
      <c r="C9" s="2"/>
    </row>
    <row r="10" spans="1:3" ht="12.75">
      <c r="A10" s="2" t="s">
        <v>14</v>
      </c>
      <c r="B10" s="4">
        <v>0.5</v>
      </c>
      <c r="C10" s="2"/>
    </row>
    <row r="11" spans="1:3" ht="12.75">
      <c r="A11" s="2" t="s">
        <v>11</v>
      </c>
      <c r="B11" s="3">
        <v>2</v>
      </c>
      <c r="C11" s="6"/>
    </row>
    <row r="12" spans="1:3" ht="12.75">
      <c r="A12" s="2" t="s">
        <v>6</v>
      </c>
      <c r="B12" s="5">
        <f>2*x/t^2</f>
        <v>0.4444444444444444</v>
      </c>
      <c r="C12" s="5">
        <f>B12/9.8</f>
        <v>0.04535147392290249</v>
      </c>
    </row>
    <row r="13" spans="1:3" ht="12.75">
      <c r="A13" s="2" t="s">
        <v>7</v>
      </c>
      <c r="B13" s="5">
        <f>m*a</f>
        <v>1.3333333333333333</v>
      </c>
      <c r="C13" s="6"/>
    </row>
    <row r="14" spans="1:3" ht="12.75">
      <c r="A14" s="7" t="s">
        <v>13</v>
      </c>
      <c r="B14" s="1">
        <f>F/(m*9.8*beta)</f>
        <v>0.09070294784580497</v>
      </c>
      <c r="C14" s="6"/>
    </row>
    <row r="15" spans="1:3" ht="12.75">
      <c r="A15" s="2" t="s">
        <v>15</v>
      </c>
      <c r="B15" s="5">
        <f>2*x/t</f>
        <v>1.3333333333333333</v>
      </c>
      <c r="C15" s="6"/>
    </row>
    <row r="16" spans="1:3" ht="12.75">
      <c r="A16" s="2" t="s">
        <v>10</v>
      </c>
      <c r="B16" s="5">
        <f>4*x^2*m/(eta*t^3)</f>
        <v>3.5555555555555554</v>
      </c>
      <c r="C16" s="6"/>
    </row>
    <row r="17" spans="1:3" ht="12.75">
      <c r="A17" s="2" t="s">
        <v>12</v>
      </c>
      <c r="B17" s="6">
        <f>ROUNDUP(P/wm,0)</f>
        <v>2</v>
      </c>
      <c r="C17" s="6"/>
    </row>
  </sheetData>
  <mergeCells count="4">
    <mergeCell ref="A4:C4"/>
    <mergeCell ref="A3:C3"/>
    <mergeCell ref="A1:C1"/>
    <mergeCell ref="A2:C2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45097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Mechanical Engineering</cp:lastModifiedBy>
  <dcterms:created xsi:type="dcterms:W3CDTF">2007-01-05T14:37:54Z</dcterms:created>
  <dcterms:modified xsi:type="dcterms:W3CDTF">2007-01-08T14:53:17Z</dcterms:modified>
  <cp:category/>
  <cp:version/>
  <cp:contentType/>
  <cp:contentStatus/>
</cp:coreProperties>
</file>